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\Documents\滝沢協会　R6決算書　R7事業計画書　Ｒ７予算書\"/>
    </mc:Choice>
  </mc:AlternateContent>
  <xr:revisionPtr revIDLastSave="0" documentId="8_{B665CAAD-C9E9-4C18-A134-71FA662A7D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G8" i="1"/>
  <c r="G12" i="1"/>
  <c r="G16" i="1"/>
  <c r="G20" i="1"/>
  <c r="G25" i="1"/>
  <c r="G31" i="1"/>
  <c r="G52" i="1"/>
  <c r="G59" i="1"/>
  <c r="G75" i="1"/>
  <c r="G80" i="1"/>
  <c r="G81" i="1"/>
  <c r="G50" i="1" l="1"/>
  <c r="G68" i="1"/>
  <c r="G28" i="1"/>
  <c r="G69" i="1" l="1"/>
  <c r="G70" i="1" s="1"/>
  <c r="G82" i="1" s="1"/>
  <c r="G85" i="1" s="1"/>
</calcChain>
</file>

<file path=xl/sharedStrings.xml><?xml version="1.0" encoding="utf-8"?>
<sst xmlns="http://schemas.openxmlformats.org/spreadsheetml/2006/main" count="78" uniqueCount="69">
  <si>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</si>
  <si>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</si>
  <si>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</si>
  <si>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8">
      <t>ヒョウカエキ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</si>
  <si>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</si>
  <si>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受取補助金</t>
    <rPh sb="0" eb="2">
      <t>ウケトリ</t>
    </rPh>
    <rPh sb="2" eb="5">
      <t>ホジョキン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</si>
  <si>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</si>
  <si>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</si>
  <si>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</si>
  <si>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</si>
  <si>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</si>
  <si>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</si>
  <si>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</si>
  <si>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</si>
  <si>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</si>
  <si>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</si>
  <si>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会議費</t>
    <rPh sb="0" eb="3">
      <t>カイギヒ</t>
    </rPh>
    <phoneticPr fontId="2"/>
  </si>
  <si>
    <t>旅費交通費</t>
    <rPh sb="0" eb="2">
      <t>リョヒ</t>
    </rPh>
    <rPh sb="2" eb="5">
      <t>コウツウヒ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</si>
  <si>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</si>
  <si>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</si>
  <si>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</si>
  <si>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</si>
  <si>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</si>
  <si>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水道光熱費</t>
    <rPh sb="0" eb="2">
      <t>スイドウ</t>
    </rPh>
    <rPh sb="2" eb="5">
      <t>コウネツヒ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</si>
  <si>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</si>
  <si>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地代家賃</t>
    <rPh sb="0" eb="2">
      <t>チダイ</t>
    </rPh>
    <rPh sb="2" eb="4">
      <t>ヤチン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</si>
  <si>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</si>
  <si>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</si>
  <si>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</si>
  <si>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</si>
  <si>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</si>
  <si>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</si>
  <si>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</si>
  <si>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</si>
  <si>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</si>
  <si>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</si>
  <si>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当　期　経　常　増　減　額　【Ａ】－【Ｂ】　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</si>
  <si>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</si>
  <si>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</si>
  <si>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税　引　前　当　期　正　味　財　産　増　減　額　①＋②　・・・③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</si>
  <si>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・・・④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</si>
  <si>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次　期　繰　越　正　味　財　産　額　③－④＋⑤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</si>
  <si>
    <t>当　期　経　常　外　増　減　額　【Ｃ】－【Ｄ】　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</si>
  <si>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</si>
  <si>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</si>
  <si>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</si>
  <si>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（単位：円）</t>
    <rPh sb="1" eb="3">
      <t>タンイ</t>
    </rPh>
    <rPh sb="4" eb="5">
      <t>エン</t>
    </rPh>
    <phoneticPr fontId="2"/>
  </si>
  <si>
    <t>書式第９号（法第１０条・第２５条関係）</t>
    <rPh sb="0" eb="2">
      <t>ショシキ</t>
    </rPh>
    <rPh sb="2" eb="3">
      <t>ダイ</t>
    </rPh>
    <rPh sb="4" eb="5">
      <t>ゴウ</t>
    </rPh>
    <rPh sb="6" eb="7">
      <t>ホウ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</si>
  <si>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</si>
  <si>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</si>
  <si>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t>前期繰越正味財産額　・・・⑤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</si>
  <si>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管理費計</t>
    <phoneticPr fontId="2"/>
  </si>
  <si>
    <t>機器備品費</t>
    <rPh sb="0" eb="2">
      <t>キキ</t>
    </rPh>
    <rPh sb="2" eb="4">
      <t>ビヒン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</si>
  <si>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</si>
  <si>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広報費</t>
    <rPh sb="0" eb="2">
      <t>コウホウ</t>
    </rPh>
    <rPh sb="2" eb="3">
      <t>ヒ</t>
    </rPh>
    <phoneticPr fontId="2"/>
  </si>
  <si>
    <t>会議費</t>
    <rPh sb="0" eb="3">
      <t>カイギヒ</t>
    </rPh>
    <phoneticPr fontId="2"/>
  </si>
  <si>
    <t>研究費</t>
    <rPh sb="0" eb="2">
      <t>ケンキュウ</t>
    </rPh>
    <rPh sb="2" eb="3">
      <t>ヒ</t>
    </rPh>
    <phoneticPr fontId="2"/>
  </si>
  <si>
    <t>雑費</t>
    <rPh sb="0" eb="2">
      <t>ザッピ</t>
    </rPh>
    <phoneticPr fontId="2"/>
  </si>
  <si>
    <t>会場費</t>
    <rPh sb="0" eb="2">
      <t>カイジョウ</t>
    </rPh>
    <rPh sb="2" eb="3">
      <t>ヒ</t>
    </rPh>
    <phoneticPr fontId="2"/>
  </si>
  <si>
    <t>消耗品費</t>
    <rPh sb="0" eb="3">
      <t>ショウモウヒン</t>
    </rPh>
    <rPh sb="3" eb="4">
      <t>ヒ</t>
    </rPh>
    <phoneticPr fontId="2"/>
  </si>
  <si>
    <t>印刷費</t>
    <rPh sb="0" eb="2">
      <t>インサツ</t>
    </rPh>
    <rPh sb="2" eb="3">
      <t>ヒ</t>
    </rPh>
    <phoneticPr fontId="2"/>
  </si>
  <si>
    <t>諸謝費</t>
    <rPh sb="0" eb="1">
      <t>ショ</t>
    </rPh>
    <rPh sb="1" eb="2">
      <t>シャ</t>
    </rPh>
    <rPh sb="2" eb="3">
      <t>ヒ</t>
    </rPh>
    <phoneticPr fontId="2"/>
  </si>
  <si>
    <r>
      <t xml:space="preserve">NPO法人滝沢克己協会 </t>
    </r>
    <r>
      <rPr>
        <u/>
        <sz val="9"/>
        <color theme="1"/>
        <rFont val="ＭＳ ゴシック"/>
        <family val="3"/>
        <charset val="128"/>
      </rPr>
      <t xml:space="preserve">        　　              </t>
    </r>
    <rPh sb="5" eb="7">
      <t>タキザワ</t>
    </rPh>
    <rPh sb="7" eb="9">
      <t>カツミ</t>
    </rPh>
    <rPh sb="9" eb="11">
      <t>キョウカイ</t>
    </rPh>
    <phoneticPr fontId="2"/>
  </si>
  <si>
    <t>広く市民に向けて発信する機関誌・ネット事業収益</t>
    <rPh sb="21" eb="23">
      <t>シュウエキ</t>
    </rPh>
    <phoneticPr fontId="2"/>
  </si>
  <si>
    <t>広く市民に向けた講演会や勉強会の開催による啓発教育事業収益</t>
    <rPh sb="25" eb="27">
      <t>ジギョウ</t>
    </rPh>
    <rPh sb="27" eb="29">
      <t>シュウエキ</t>
    </rPh>
    <phoneticPr fontId="2"/>
  </si>
  <si>
    <t>滝沢に関する一次資料の保管・活用及び収蔵品の管理等の事業収益</t>
    <rPh sb="28" eb="30">
      <t>シュウエキ</t>
    </rPh>
    <phoneticPr fontId="2"/>
  </si>
  <si>
    <t>　 　　　　　　自令和6年4月1日　至令和7年3月31日</t>
    <phoneticPr fontId="2"/>
  </si>
  <si>
    <t>『思想のひろば』</t>
    <rPh sb="1" eb="3">
      <t>シソウ</t>
    </rPh>
    <phoneticPr fontId="2"/>
  </si>
  <si>
    <r>
      <t xml:space="preserve">  　令和7年度　活動予算書</t>
    </r>
    <r>
      <rPr>
        <sz val="16"/>
        <color theme="1"/>
        <rFont val="ＭＳ 明朝"/>
        <family val="1"/>
        <charset val="128"/>
      </rPr>
      <t>（その他事業が</t>
    </r>
    <r>
      <rPr>
        <u/>
        <sz val="16"/>
        <color theme="1"/>
        <rFont val="ＭＳ 明朝"/>
        <family val="1"/>
        <charset val="128"/>
      </rPr>
      <t>ない</t>
    </r>
    <r>
      <rPr>
        <sz val="16"/>
        <color theme="1"/>
        <rFont val="ＭＳ 明朝"/>
        <family val="1"/>
        <charset val="128"/>
      </rPr>
      <t>場合）</t>
    </r>
    <rPh sb="3" eb="5">
      <t>レイワ</t>
    </rPh>
    <rPh sb="6" eb="8">
      <t>ネンド</t>
    </rPh>
    <rPh sb="11" eb="13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</si>
</sst>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u/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4" xfId="1" applyFont="1" applyBorder="1">
      <alignment vertical="center"/>
    </xf>
    <xf numFmtId="0" fontId="7" fillId="0" borderId="0" xfId="0" applyFont="1">
      <alignment vertical="center"/>
    </xf>
    <xf numFmtId="0" fontId="5" fillId="0" borderId="2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38" fontId="4" fillId="0" borderId="18" xfId="1" applyFont="1" applyFill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0" xfId="0" applyFont="1" applyBorder="1" applyAlignment="1">
      <alignment horizontal="distributed" vertical="center" indent="3" shrinkToFit="1"/>
    </xf>
    <xf numFmtId="38" fontId="5" fillId="0" borderId="31" xfId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17" xfId="1" applyFont="1" applyFill="1" applyBorder="1">
      <alignment vertical="center"/>
    </xf>
    <xf numFmtId="38" fontId="5" fillId="0" borderId="15" xfId="1" applyFont="1" applyBorder="1">
      <alignment vertical="center"/>
    </xf>
    <xf numFmtId="38" fontId="4" fillId="0" borderId="3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" fontId="4" fillId="0" borderId="0" xfId="0" applyNumberFormat="1" applyFont="1">
      <alignment vertical="center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horizontal="left" vertical="center"/>
    </xf>
    <xf numFmtId="0" fontId="4" fillId="0" borderId="38" xfId="0" applyFont="1" applyBorder="1">
      <alignment vertical="center"/>
    </xf>
    <xf numFmtId="38" fontId="4" fillId="2" borderId="11" xfId="1" applyFont="1" applyFill="1" applyBorder="1">
      <alignment vertical="center"/>
    </xf>
    <xf numFmtId="38" fontId="4" fillId="2" borderId="14" xfId="1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4" fillId="3" borderId="34" xfId="0" applyFont="1" applyFill="1" applyBorder="1">
      <alignment vertical="center"/>
    </xf>
    <xf numFmtId="0" fontId="4" fillId="3" borderId="34" xfId="0" applyFont="1" applyFill="1" applyBorder="1" applyAlignment="1">
      <alignment vertical="center" shrinkToFit="1"/>
    </xf>
    <xf numFmtId="38" fontId="4" fillId="3" borderId="35" xfId="1" applyFont="1" applyFill="1" applyBorder="1">
      <alignment vertical="center"/>
    </xf>
    <xf numFmtId="38" fontId="5" fillId="3" borderId="36" xfId="1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11" xfId="1" applyFont="1" applyFill="1" applyBorder="1">
      <alignment vertical="center"/>
    </xf>
    <xf numFmtId="38" fontId="5" fillId="4" borderId="12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14" xfId="1" applyFont="1" applyFill="1" applyBorder="1">
      <alignment vertical="center"/>
    </xf>
    <xf numFmtId="38" fontId="5" fillId="3" borderId="24" xfId="1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2" xfId="0" applyFont="1" applyFill="1" applyBorder="1" applyAlignment="1">
      <alignment vertical="center" shrinkToFit="1"/>
    </xf>
    <xf numFmtId="38" fontId="6" fillId="4" borderId="11" xfId="1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4" fillId="5" borderId="2" xfId="0" applyFont="1" applyFill="1" applyBorder="1" applyAlignment="1">
      <alignment vertical="center" shrinkToFit="1"/>
    </xf>
    <xf numFmtId="38" fontId="4" fillId="5" borderId="11" xfId="1" applyFont="1" applyFill="1" applyBorder="1">
      <alignment vertical="center"/>
    </xf>
    <xf numFmtId="38" fontId="5" fillId="5" borderId="12" xfId="1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4" fillId="4" borderId="5" xfId="0" applyFont="1" applyFill="1" applyBorder="1" applyAlignment="1">
      <alignment vertical="center" shrinkToFit="1"/>
    </xf>
    <xf numFmtId="38" fontId="4" fillId="4" borderId="14" xfId="1" applyFont="1" applyFill="1" applyBorder="1">
      <alignment vertical="center"/>
    </xf>
    <xf numFmtId="38" fontId="5" fillId="4" borderId="15" xfId="1" applyFont="1" applyFill="1" applyBorder="1">
      <alignment vertical="center"/>
    </xf>
    <xf numFmtId="0" fontId="4" fillId="4" borderId="2" xfId="0" applyFont="1" applyFill="1" applyBorder="1">
      <alignment vertical="center"/>
    </xf>
    <xf numFmtId="38" fontId="5" fillId="4" borderId="13" xfId="1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4" fillId="3" borderId="20" xfId="0" applyFont="1" applyFill="1" applyBorder="1">
      <alignment vertical="center"/>
    </xf>
    <xf numFmtId="0" fontId="4" fillId="3" borderId="20" xfId="0" applyFont="1" applyFill="1" applyBorder="1" applyAlignment="1">
      <alignment vertical="center" shrinkToFit="1"/>
    </xf>
    <xf numFmtId="38" fontId="4" fillId="3" borderId="21" xfId="1" applyFont="1" applyFill="1" applyBorder="1">
      <alignment vertical="center"/>
    </xf>
    <xf numFmtId="38" fontId="5" fillId="3" borderId="22" xfId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14" xfId="1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7" xfId="0" applyFont="1" applyFill="1" applyBorder="1" applyAlignment="1">
      <alignment vertical="center" shrinkToFit="1"/>
    </xf>
    <xf numFmtId="38" fontId="4" fillId="3" borderId="28" xfId="1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6" xfId="0" applyFont="1" applyFill="1" applyBorder="1" applyAlignment="1">
      <alignment vertical="center" shrinkToFit="1"/>
    </xf>
    <xf numFmtId="38" fontId="4" fillId="3" borderId="16" xfId="1" applyFont="1" applyFill="1" applyBorder="1">
      <alignment vertical="center"/>
    </xf>
    <xf numFmtId="38" fontId="5" fillId="3" borderId="19" xfId="1" applyFont="1" applyFill="1" applyBorder="1">
      <alignment vertical="center"/>
    </xf>
    <xf numFmtId="38" fontId="11" fillId="0" borderId="13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802876</xdr:colOff>
      <xdr:row>0</xdr:row>
      <xdr:rowOff>11674</xdr:rowOff>
    </xdr:from>
    <xdr:to>
      <xdr:col>6</xdr:col>
      <xdr:colOff>1162103</xdr:colOff>
      <xdr:row>1</xdr:row>
      <xdr:rowOff>142002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95290" y="11674"/>
          <a:ext cx="1759040" cy="301121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1"/>
  <sheetViews>
    <sheetView tabSelected="1" view="pageBreakPreview" zoomScale="130" zoomScaleNormal="130" zoomScaleSheetLayoutView="130" zoomScalePageLayoutView="130" workbookViewId="0">
      <selection activeCell="H40" sqref="H40"/>
    </sheetView>
  </sheetViews>
  <sheetFormatPr defaultColWidth="2.77734375" defaultRowHeight="13.2" x14ac:dyDescent="0.2"/>
  <cols>
    <col min="1" max="4" width="2.77734375" style="1"/>
    <col min="5" max="5" width="54.44140625" style="2" customWidth="1"/>
    <col min="6" max="6" width="17" style="3" customWidth="1"/>
    <col min="7" max="7" width="17" style="1" customWidth="1"/>
    <col min="8" max="16384" width="2.77734375" style="1"/>
  </cols>
  <sheetData>
    <row r="1" spans="1:7" x14ac:dyDescent="0.2">
      <c r="A1" s="1" t="s">
        <v>47</v>
      </c>
    </row>
    <row r="3" spans="1:7" ht="19.2" x14ac:dyDescent="0.2">
      <c r="E3" s="9" t="s">
        <v>68</v>
      </c>
    </row>
    <row r="4" spans="1:7" x14ac:dyDescent="0.2">
      <c r="D4" s="4" t="s">
        <v>66</v>
      </c>
      <c r="F4" s="28" t="s">
        <v>62</v>
      </c>
      <c r="G4" s="27"/>
    </row>
    <row r="5" spans="1:7" ht="13.8" thickBot="1" x14ac:dyDescent="0.25">
      <c r="G5" s="1" t="s">
        <v>46</v>
      </c>
    </row>
    <row r="6" spans="1:7" s="4" customFormat="1" ht="11.4" thickBot="1" x14ac:dyDescent="0.25">
      <c r="B6" s="14"/>
      <c r="C6" s="15"/>
      <c r="D6" s="15"/>
      <c r="E6" s="16" t="s">
        <v>44</v>
      </c>
      <c r="F6" s="17" t="s">
        <v>45</v>
      </c>
      <c r="G6" s="18" t="s">
        <v>43</v>
      </c>
    </row>
    <row r="7" spans="1:7" s="4" customFormat="1" ht="11.4" thickTop="1" x14ac:dyDescent="0.2">
      <c r="B7" s="32" t="s">
        <v>34</v>
      </c>
      <c r="C7" s="33"/>
      <c r="D7" s="33"/>
      <c r="E7" s="34"/>
      <c r="F7" s="35"/>
      <c r="G7" s="36"/>
    </row>
    <row r="8" spans="1:7" s="4" customFormat="1" ht="10.8" x14ac:dyDescent="0.2">
      <c r="B8" s="37"/>
      <c r="C8" s="38" t="s">
        <v>0</v>
      </c>
      <c r="D8" s="39"/>
      <c r="E8" s="40"/>
      <c r="F8" s="41"/>
      <c r="G8" s="42">
        <f>SUM(F9:F11)</f>
        <v>180000</v>
      </c>
    </row>
    <row r="9" spans="1:7" s="4" customFormat="1" ht="10.8" x14ac:dyDescent="0.2">
      <c r="B9" s="37"/>
      <c r="C9" s="43"/>
      <c r="D9" s="44"/>
      <c r="E9" s="5" t="s">
        <v>1</v>
      </c>
      <c r="F9" s="21">
        <v>180000</v>
      </c>
      <c r="G9" s="25"/>
    </row>
    <row r="10" spans="1:7" s="4" customFormat="1" ht="10.8" x14ac:dyDescent="0.2">
      <c r="B10" s="37"/>
      <c r="C10" s="43"/>
      <c r="D10" s="44"/>
      <c r="E10" s="5" t="s">
        <v>2</v>
      </c>
      <c r="F10" s="21"/>
      <c r="G10" s="25"/>
    </row>
    <row r="11" spans="1:7" s="4" customFormat="1" ht="10.8" x14ac:dyDescent="0.2">
      <c r="B11" s="37"/>
      <c r="C11" s="43"/>
      <c r="D11" s="44"/>
      <c r="E11" s="5"/>
      <c r="F11" s="21"/>
      <c r="G11" s="25"/>
    </row>
    <row r="12" spans="1:7" s="4" customFormat="1" ht="10.8" x14ac:dyDescent="0.2">
      <c r="B12" s="37"/>
      <c r="C12" s="38" t="s">
        <v>48</v>
      </c>
      <c r="D12" s="39"/>
      <c r="E12" s="40"/>
      <c r="F12" s="41"/>
      <c r="G12" s="42">
        <f>SUM(F13:F15)</f>
        <v>800000</v>
      </c>
    </row>
    <row r="13" spans="1:7" s="4" customFormat="1" ht="10.8" x14ac:dyDescent="0.2">
      <c r="B13" s="37"/>
      <c r="C13" s="43"/>
      <c r="D13" s="44"/>
      <c r="E13" s="5" t="s">
        <v>49</v>
      </c>
      <c r="F13" s="21">
        <v>800000</v>
      </c>
      <c r="G13" s="25"/>
    </row>
    <row r="14" spans="1:7" s="4" customFormat="1" ht="10.8" x14ac:dyDescent="0.2">
      <c r="B14" s="37"/>
      <c r="C14" s="43"/>
      <c r="D14" s="44"/>
      <c r="E14" s="5" t="s">
        <v>3</v>
      </c>
      <c r="F14" s="21"/>
      <c r="G14" s="25"/>
    </row>
    <row r="15" spans="1:7" s="4" customFormat="1" ht="10.8" x14ac:dyDescent="0.2">
      <c r="B15" s="37"/>
      <c r="C15" s="45"/>
      <c r="D15" s="46"/>
      <c r="E15" s="7"/>
      <c r="F15" s="8"/>
      <c r="G15" s="20"/>
    </row>
    <row r="16" spans="1:7" s="4" customFormat="1" ht="10.8" x14ac:dyDescent="0.2">
      <c r="B16" s="37"/>
      <c r="C16" s="38" t="s">
        <v>4</v>
      </c>
      <c r="D16" s="39"/>
      <c r="E16" s="40"/>
      <c r="F16" s="41"/>
      <c r="G16" s="42">
        <f>SUM(F17:F19)</f>
        <v>0</v>
      </c>
    </row>
    <row r="17" spans="2:7" s="4" customFormat="1" ht="10.8" x14ac:dyDescent="0.2">
      <c r="B17" s="37"/>
      <c r="C17" s="43"/>
      <c r="D17" s="44"/>
      <c r="E17" s="5" t="s">
        <v>5</v>
      </c>
      <c r="F17" s="21"/>
      <c r="G17" s="25"/>
    </row>
    <row r="18" spans="2:7" s="4" customFormat="1" ht="10.8" x14ac:dyDescent="0.2">
      <c r="B18" s="37"/>
      <c r="C18" s="43"/>
      <c r="D18" s="44"/>
      <c r="E18" s="5"/>
      <c r="F18" s="21"/>
      <c r="G18" s="25"/>
    </row>
    <row r="19" spans="2:7" s="4" customFormat="1" ht="10.8" x14ac:dyDescent="0.2">
      <c r="B19" s="37"/>
      <c r="C19" s="45"/>
      <c r="D19" s="46"/>
      <c r="E19" s="7"/>
      <c r="F19" s="8"/>
      <c r="G19" s="20"/>
    </row>
    <row r="20" spans="2:7" s="4" customFormat="1" ht="10.8" x14ac:dyDescent="0.2">
      <c r="B20" s="37"/>
      <c r="C20" s="38" t="s">
        <v>6</v>
      </c>
      <c r="D20" s="39"/>
      <c r="E20" s="40"/>
      <c r="F20" s="41"/>
      <c r="G20" s="42">
        <f>SUM(F21:F24)</f>
        <v>40000</v>
      </c>
    </row>
    <row r="21" spans="2:7" s="4" customFormat="1" ht="10.8" x14ac:dyDescent="0.2">
      <c r="B21" s="37"/>
      <c r="C21" s="43"/>
      <c r="D21" s="44"/>
      <c r="E21" s="5" t="s">
        <v>63</v>
      </c>
      <c r="F21" s="21">
        <v>20000</v>
      </c>
      <c r="G21" s="25"/>
    </row>
    <row r="22" spans="2:7" s="4" customFormat="1" ht="10.8" x14ac:dyDescent="0.2">
      <c r="B22" s="37"/>
      <c r="C22" s="43"/>
      <c r="D22" s="44"/>
      <c r="E22" s="5" t="s">
        <v>64</v>
      </c>
      <c r="F22" s="21">
        <v>20000</v>
      </c>
      <c r="G22" s="25"/>
    </row>
    <row r="23" spans="2:7" s="4" customFormat="1" ht="10.8" x14ac:dyDescent="0.2">
      <c r="B23" s="37"/>
      <c r="C23" s="43"/>
      <c r="D23" s="44"/>
      <c r="E23" s="5" t="s">
        <v>65</v>
      </c>
      <c r="F23" s="21"/>
      <c r="G23" s="25"/>
    </row>
    <row r="24" spans="2:7" s="4" customFormat="1" ht="10.8" x14ac:dyDescent="0.2">
      <c r="B24" s="37"/>
      <c r="C24" s="45"/>
      <c r="D24" s="46"/>
      <c r="E24" s="7"/>
      <c r="F24" s="8"/>
      <c r="G24" s="20"/>
    </row>
    <row r="25" spans="2:7" s="4" customFormat="1" ht="10.8" x14ac:dyDescent="0.2">
      <c r="B25" s="37"/>
      <c r="C25" s="38" t="s">
        <v>7</v>
      </c>
      <c r="D25" s="39"/>
      <c r="E25" s="40"/>
      <c r="F25" s="41"/>
      <c r="G25" s="42">
        <f>SUM(F26:F27)</f>
        <v>20</v>
      </c>
    </row>
    <row r="26" spans="2:7" s="4" customFormat="1" ht="10.8" x14ac:dyDescent="0.2">
      <c r="B26" s="37"/>
      <c r="C26" s="43"/>
      <c r="D26" s="44"/>
      <c r="E26" s="5" t="s">
        <v>8</v>
      </c>
      <c r="F26" s="21">
        <v>20</v>
      </c>
      <c r="G26" s="25"/>
    </row>
    <row r="27" spans="2:7" s="4" customFormat="1" ht="10.8" x14ac:dyDescent="0.2">
      <c r="B27" s="37"/>
      <c r="C27" s="45"/>
      <c r="D27" s="46"/>
      <c r="E27" s="7"/>
      <c r="F27" s="8"/>
      <c r="G27" s="20"/>
    </row>
    <row r="28" spans="2:7" s="4" customFormat="1" ht="10.8" x14ac:dyDescent="0.2">
      <c r="B28" s="47" t="s">
        <v>9</v>
      </c>
      <c r="C28" s="48"/>
      <c r="D28" s="48"/>
      <c r="E28" s="49"/>
      <c r="F28" s="50"/>
      <c r="G28" s="51">
        <f>G8+G12+G16+G20+G25</f>
        <v>1020020</v>
      </c>
    </row>
    <row r="29" spans="2:7" s="4" customFormat="1" ht="10.8" x14ac:dyDescent="0.2">
      <c r="B29" s="52" t="s">
        <v>35</v>
      </c>
      <c r="C29" s="53"/>
      <c r="D29" s="53"/>
      <c r="E29" s="54"/>
      <c r="F29" s="55"/>
      <c r="G29" s="56"/>
    </row>
    <row r="30" spans="2:7" s="4" customFormat="1" ht="10.8" x14ac:dyDescent="0.2">
      <c r="B30" s="37"/>
      <c r="C30" s="57" t="s">
        <v>10</v>
      </c>
      <c r="D30" s="58"/>
      <c r="E30" s="59"/>
      <c r="F30" s="60"/>
      <c r="G30" s="42"/>
    </row>
    <row r="31" spans="2:7" s="4" customFormat="1" ht="10.8" x14ac:dyDescent="0.2">
      <c r="B31" s="37"/>
      <c r="C31" s="43"/>
      <c r="D31" s="61" t="s">
        <v>11</v>
      </c>
      <c r="E31" s="62"/>
      <c r="F31" s="63"/>
      <c r="G31" s="64">
        <f>SUM(F32:F36)</f>
        <v>0</v>
      </c>
    </row>
    <row r="32" spans="2:7" s="4" customFormat="1" ht="10.8" x14ac:dyDescent="0.2">
      <c r="B32" s="37"/>
      <c r="C32" s="43"/>
      <c r="D32" s="65"/>
      <c r="E32" s="5" t="s">
        <v>12</v>
      </c>
      <c r="F32" s="21"/>
      <c r="G32" s="25"/>
    </row>
    <row r="33" spans="2:7" s="4" customFormat="1" ht="10.8" x14ac:dyDescent="0.2">
      <c r="B33" s="37"/>
      <c r="C33" s="43"/>
      <c r="D33" s="65"/>
      <c r="E33" s="29" t="s">
        <v>21</v>
      </c>
      <c r="F33" s="26"/>
      <c r="G33" s="25"/>
    </row>
    <row r="34" spans="2:7" s="4" customFormat="1" ht="10.8" x14ac:dyDescent="0.2">
      <c r="B34" s="37"/>
      <c r="C34" s="43"/>
      <c r="D34" s="65"/>
      <c r="E34" s="5" t="s">
        <v>13</v>
      </c>
      <c r="F34" s="21"/>
      <c r="G34" s="25"/>
    </row>
    <row r="35" spans="2:7" s="4" customFormat="1" ht="10.8" x14ac:dyDescent="0.2">
      <c r="B35" s="37"/>
      <c r="C35" s="43"/>
      <c r="D35" s="65"/>
      <c r="E35" s="5" t="s">
        <v>14</v>
      </c>
      <c r="F35" s="21"/>
      <c r="G35" s="25"/>
    </row>
    <row r="36" spans="2:7" s="4" customFormat="1" ht="10.8" x14ac:dyDescent="0.2">
      <c r="B36" s="37"/>
      <c r="C36" s="43"/>
      <c r="D36" s="66"/>
      <c r="E36" s="7"/>
      <c r="F36" s="8"/>
      <c r="G36" s="20"/>
    </row>
    <row r="37" spans="2:7" s="4" customFormat="1" ht="10.8" x14ac:dyDescent="0.2">
      <c r="B37" s="37"/>
      <c r="C37" s="43"/>
      <c r="D37" s="61" t="s">
        <v>15</v>
      </c>
      <c r="E37" s="62"/>
      <c r="F37" s="63"/>
      <c r="G37" s="64">
        <f>SUM(F38:F49)</f>
        <v>552000</v>
      </c>
    </row>
    <row r="38" spans="2:7" s="4" customFormat="1" ht="10.8" x14ac:dyDescent="0.2">
      <c r="B38" s="37"/>
      <c r="C38" s="43"/>
      <c r="D38" s="65"/>
      <c r="E38" s="5" t="s">
        <v>16</v>
      </c>
      <c r="F38" s="21">
        <v>6000</v>
      </c>
      <c r="G38" s="25"/>
    </row>
    <row r="39" spans="2:7" s="4" customFormat="1" ht="10.8" x14ac:dyDescent="0.2">
      <c r="B39" s="37"/>
      <c r="C39" s="43"/>
      <c r="D39" s="65"/>
      <c r="E39" s="5" t="s">
        <v>17</v>
      </c>
      <c r="F39" s="21">
        <v>5000</v>
      </c>
      <c r="G39" s="25"/>
    </row>
    <row r="40" spans="2:7" s="4" customFormat="1" ht="10.8" x14ac:dyDescent="0.2">
      <c r="B40" s="37"/>
      <c r="C40" s="43"/>
      <c r="D40" s="65"/>
      <c r="E40" s="5" t="s">
        <v>61</v>
      </c>
      <c r="F40" s="21">
        <v>30000</v>
      </c>
      <c r="G40" s="25"/>
    </row>
    <row r="41" spans="2:7" s="4" customFormat="1" ht="10.8" x14ac:dyDescent="0.2">
      <c r="B41" s="37"/>
      <c r="C41" s="43"/>
      <c r="D41" s="65"/>
      <c r="E41" s="5" t="s">
        <v>59</v>
      </c>
      <c r="F41" s="21">
        <v>3000</v>
      </c>
      <c r="G41" s="25"/>
    </row>
    <row r="42" spans="2:7" s="4" customFormat="1" ht="10.8" x14ac:dyDescent="0.2">
      <c r="B42" s="37"/>
      <c r="C42" s="43"/>
      <c r="D42" s="65"/>
      <c r="E42" s="5" t="s">
        <v>18</v>
      </c>
      <c r="F42" s="21">
        <v>1000</v>
      </c>
      <c r="G42" s="25"/>
    </row>
    <row r="43" spans="2:7" s="4" customFormat="1" ht="10.8" x14ac:dyDescent="0.2">
      <c r="B43" s="37"/>
      <c r="C43" s="43"/>
      <c r="D43" s="65"/>
      <c r="E43" s="5" t="s">
        <v>60</v>
      </c>
      <c r="F43" s="21">
        <v>360000</v>
      </c>
      <c r="G43" s="25" t="s">
        <v>67</v>
      </c>
    </row>
    <row r="44" spans="2:7" s="4" customFormat="1" ht="10.8" x14ac:dyDescent="0.2">
      <c r="B44" s="37"/>
      <c r="C44" s="43"/>
      <c r="D44" s="65"/>
      <c r="E44" s="5" t="s">
        <v>52</v>
      </c>
      <c r="F44" s="21">
        <v>5000</v>
      </c>
      <c r="G44" s="25"/>
    </row>
    <row r="45" spans="2:7" s="4" customFormat="1" ht="10.8" x14ac:dyDescent="0.2">
      <c r="B45" s="37"/>
      <c r="C45" s="43"/>
      <c r="D45" s="65"/>
      <c r="E45" s="5" t="s">
        <v>53</v>
      </c>
      <c r="F45" s="21">
        <v>90000</v>
      </c>
      <c r="G45" s="25"/>
    </row>
    <row r="46" spans="2:7" s="4" customFormat="1" ht="10.8" x14ac:dyDescent="0.2">
      <c r="B46" s="37"/>
      <c r="C46" s="43"/>
      <c r="D46" s="65"/>
      <c r="E46" s="5" t="s">
        <v>54</v>
      </c>
      <c r="F46" s="21">
        <v>36000</v>
      </c>
      <c r="G46" s="91"/>
    </row>
    <row r="47" spans="2:7" s="4" customFormat="1" ht="10.8" x14ac:dyDescent="0.2">
      <c r="B47" s="37"/>
      <c r="C47" s="43"/>
      <c r="D47" s="65"/>
      <c r="E47" s="5" t="s">
        <v>58</v>
      </c>
      <c r="F47" s="21">
        <v>3000</v>
      </c>
      <c r="G47" s="25"/>
    </row>
    <row r="48" spans="2:7" s="4" customFormat="1" ht="10.8" x14ac:dyDescent="0.2">
      <c r="B48" s="37"/>
      <c r="C48" s="43"/>
      <c r="D48" s="65"/>
      <c r="E48" s="5" t="s">
        <v>56</v>
      </c>
      <c r="F48" s="21">
        <v>10000</v>
      </c>
      <c r="G48" s="25"/>
    </row>
    <row r="49" spans="2:7" s="4" customFormat="1" ht="10.8" x14ac:dyDescent="0.2">
      <c r="B49" s="37"/>
      <c r="C49" s="43"/>
      <c r="D49" s="66"/>
      <c r="E49" s="7" t="s">
        <v>57</v>
      </c>
      <c r="F49" s="8">
        <v>3000</v>
      </c>
      <c r="G49" s="20"/>
    </row>
    <row r="50" spans="2:7" s="4" customFormat="1" ht="10.8" x14ac:dyDescent="0.2">
      <c r="B50" s="37"/>
      <c r="C50" s="67" t="s">
        <v>19</v>
      </c>
      <c r="D50" s="46"/>
      <c r="E50" s="68"/>
      <c r="F50" s="69"/>
      <c r="G50" s="70">
        <f>G31+G37</f>
        <v>552000</v>
      </c>
    </row>
    <row r="51" spans="2:7" s="4" customFormat="1" ht="10.8" x14ac:dyDescent="0.2">
      <c r="B51" s="37"/>
      <c r="C51" s="38" t="s">
        <v>20</v>
      </c>
      <c r="D51" s="71"/>
      <c r="E51" s="40"/>
      <c r="F51" s="41"/>
      <c r="G51" s="42"/>
    </row>
    <row r="52" spans="2:7" s="4" customFormat="1" ht="10.8" x14ac:dyDescent="0.2">
      <c r="B52" s="37"/>
      <c r="C52" s="43"/>
      <c r="D52" s="61" t="s">
        <v>11</v>
      </c>
      <c r="E52" s="62"/>
      <c r="F52" s="63"/>
      <c r="G52" s="64">
        <f>SUM(F53:F58)</f>
        <v>0</v>
      </c>
    </row>
    <row r="53" spans="2:7" s="4" customFormat="1" ht="10.8" x14ac:dyDescent="0.2">
      <c r="B53" s="37"/>
      <c r="C53" s="43"/>
      <c r="D53" s="65"/>
      <c r="E53" s="5" t="s">
        <v>21</v>
      </c>
      <c r="F53" s="21"/>
      <c r="G53" s="25"/>
    </row>
    <row r="54" spans="2:7" s="4" customFormat="1" ht="10.8" x14ac:dyDescent="0.2">
      <c r="B54" s="37"/>
      <c r="C54" s="43"/>
      <c r="D54" s="65"/>
      <c r="E54" s="5" t="s">
        <v>12</v>
      </c>
      <c r="F54" s="21"/>
      <c r="G54" s="25"/>
    </row>
    <row r="55" spans="2:7" s="4" customFormat="1" ht="10.8" x14ac:dyDescent="0.2">
      <c r="B55" s="37"/>
      <c r="C55" s="43"/>
      <c r="D55" s="65"/>
      <c r="E55" s="5" t="s">
        <v>13</v>
      </c>
      <c r="F55" s="21"/>
      <c r="G55" s="25"/>
    </row>
    <row r="56" spans="2:7" s="4" customFormat="1" ht="10.8" x14ac:dyDescent="0.2">
      <c r="B56" s="37"/>
      <c r="C56" s="43"/>
      <c r="D56" s="65"/>
      <c r="E56" s="5" t="s">
        <v>14</v>
      </c>
      <c r="F56" s="21"/>
      <c r="G56" s="25"/>
    </row>
    <row r="57" spans="2:7" s="4" customFormat="1" ht="10.8" x14ac:dyDescent="0.2">
      <c r="B57" s="37"/>
      <c r="C57" s="43"/>
      <c r="D57" s="65"/>
      <c r="E57" s="5"/>
      <c r="F57" s="21"/>
      <c r="G57" s="25"/>
    </row>
    <row r="58" spans="2:7" s="4" customFormat="1" ht="10.8" x14ac:dyDescent="0.2">
      <c r="B58" s="37"/>
      <c r="C58" s="43"/>
      <c r="D58" s="66"/>
      <c r="E58" s="7"/>
      <c r="F58" s="8"/>
      <c r="G58" s="20"/>
    </row>
    <row r="59" spans="2:7" s="4" customFormat="1" ht="10.8" x14ac:dyDescent="0.2">
      <c r="B59" s="37"/>
      <c r="C59" s="43"/>
      <c r="D59" s="61" t="s">
        <v>15</v>
      </c>
      <c r="E59" s="62"/>
      <c r="F59" s="63"/>
      <c r="G59" s="64">
        <f>SUM(F60:F67)</f>
        <v>15000</v>
      </c>
    </row>
    <row r="60" spans="2:7" s="4" customFormat="1" ht="10.8" x14ac:dyDescent="0.2">
      <c r="B60" s="37"/>
      <c r="C60" s="43"/>
      <c r="D60" s="65"/>
      <c r="E60" s="5" t="s">
        <v>22</v>
      </c>
      <c r="F60" s="21">
        <v>3000</v>
      </c>
      <c r="G60" s="25"/>
    </row>
    <row r="61" spans="2:7" s="4" customFormat="1" ht="10.8" x14ac:dyDescent="0.2">
      <c r="B61" s="37"/>
      <c r="C61" s="43"/>
      <c r="D61" s="65"/>
      <c r="E61" s="5" t="s">
        <v>23</v>
      </c>
      <c r="F61" s="21"/>
      <c r="G61" s="25"/>
    </row>
    <row r="62" spans="2:7" s="4" customFormat="1" ht="10.8" x14ac:dyDescent="0.2">
      <c r="B62" s="37"/>
      <c r="C62" s="43"/>
      <c r="D62" s="65"/>
      <c r="E62" s="5" t="s">
        <v>24</v>
      </c>
      <c r="F62" s="21">
        <v>3000</v>
      </c>
      <c r="G62" s="25"/>
    </row>
    <row r="63" spans="2:7" s="4" customFormat="1" ht="10.8" x14ac:dyDescent="0.2">
      <c r="B63" s="37"/>
      <c r="C63" s="43"/>
      <c r="D63" s="65"/>
      <c r="E63" s="5" t="s">
        <v>25</v>
      </c>
      <c r="F63" s="21"/>
      <c r="G63" s="25"/>
    </row>
    <row r="64" spans="2:7" s="4" customFormat="1" ht="10.8" x14ac:dyDescent="0.2">
      <c r="B64" s="37"/>
      <c r="C64" s="43"/>
      <c r="D64" s="65"/>
      <c r="E64" s="5" t="s">
        <v>17</v>
      </c>
      <c r="F64" s="21">
        <v>5000</v>
      </c>
      <c r="G64" s="25"/>
    </row>
    <row r="65" spans="2:7" s="4" customFormat="1" ht="10.8" x14ac:dyDescent="0.2">
      <c r="B65" s="37"/>
      <c r="C65" s="43"/>
      <c r="D65" s="65"/>
      <c r="E65" s="5" t="s">
        <v>18</v>
      </c>
      <c r="F65" s="21">
        <v>1000</v>
      </c>
      <c r="G65" s="25"/>
    </row>
    <row r="66" spans="2:7" s="4" customFormat="1" ht="10.8" x14ac:dyDescent="0.2">
      <c r="B66" s="37"/>
      <c r="C66" s="43"/>
      <c r="D66" s="65"/>
      <c r="E66" s="5" t="s">
        <v>55</v>
      </c>
      <c r="F66" s="21"/>
      <c r="G66" s="25"/>
    </row>
    <row r="67" spans="2:7" s="4" customFormat="1" ht="10.8" x14ac:dyDescent="0.2">
      <c r="B67" s="37"/>
      <c r="C67" s="43"/>
      <c r="D67" s="66"/>
      <c r="E67" s="7" t="s">
        <v>57</v>
      </c>
      <c r="F67" s="8">
        <v>3000</v>
      </c>
      <c r="G67" s="20"/>
    </row>
    <row r="68" spans="2:7" s="4" customFormat="1" ht="10.8" x14ac:dyDescent="0.2">
      <c r="B68" s="37"/>
      <c r="C68" s="67" t="s">
        <v>51</v>
      </c>
      <c r="D68" s="46"/>
      <c r="E68" s="68"/>
      <c r="F68" s="69"/>
      <c r="G68" s="72">
        <f>G52+G59</f>
        <v>15000</v>
      </c>
    </row>
    <row r="69" spans="2:7" s="4" customFormat="1" ht="10.8" x14ac:dyDescent="0.2">
      <c r="B69" s="47" t="s">
        <v>26</v>
      </c>
      <c r="C69" s="48"/>
      <c r="D69" s="48"/>
      <c r="E69" s="49"/>
      <c r="F69" s="50"/>
      <c r="G69" s="51">
        <f>G68+G50</f>
        <v>567000</v>
      </c>
    </row>
    <row r="70" spans="2:7" s="4" customFormat="1" ht="11.4" thickBot="1" x14ac:dyDescent="0.25">
      <c r="B70" s="10" t="s">
        <v>36</v>
      </c>
      <c r="C70" s="11"/>
      <c r="D70" s="11"/>
      <c r="E70" s="12"/>
      <c r="F70" s="13"/>
      <c r="G70" s="19">
        <f>G28-G69</f>
        <v>453020</v>
      </c>
    </row>
    <row r="71" spans="2:7" s="4" customFormat="1" ht="10.8" x14ac:dyDescent="0.2">
      <c r="B71" s="73" t="s">
        <v>37</v>
      </c>
      <c r="C71" s="74"/>
      <c r="D71" s="74"/>
      <c r="E71" s="75"/>
      <c r="F71" s="76"/>
      <c r="G71" s="77"/>
    </row>
    <row r="72" spans="2:7" s="4" customFormat="1" ht="10.8" x14ac:dyDescent="0.2">
      <c r="B72" s="37"/>
      <c r="C72" s="78"/>
      <c r="D72" s="71"/>
      <c r="E72" s="22" t="s">
        <v>27</v>
      </c>
      <c r="F72" s="23"/>
      <c r="G72" s="24"/>
    </row>
    <row r="73" spans="2:7" s="4" customFormat="1" ht="10.8" x14ac:dyDescent="0.2">
      <c r="B73" s="37"/>
      <c r="C73" s="43"/>
      <c r="D73" s="44"/>
      <c r="E73" s="5" t="s">
        <v>29</v>
      </c>
      <c r="F73" s="21"/>
      <c r="G73" s="25"/>
    </row>
    <row r="74" spans="2:7" s="4" customFormat="1" ht="10.8" x14ac:dyDescent="0.2">
      <c r="B74" s="37"/>
      <c r="C74" s="45"/>
      <c r="D74" s="46"/>
      <c r="E74" s="7"/>
      <c r="F74" s="8"/>
      <c r="G74" s="20"/>
    </row>
    <row r="75" spans="2:7" s="4" customFormat="1" ht="10.8" x14ac:dyDescent="0.2">
      <c r="B75" s="47" t="s">
        <v>28</v>
      </c>
      <c r="C75" s="79"/>
      <c r="D75" s="79"/>
      <c r="E75" s="80"/>
      <c r="F75" s="81"/>
      <c r="G75" s="51">
        <f>SUM(F72:F74)</f>
        <v>0</v>
      </c>
    </row>
    <row r="76" spans="2:7" s="4" customFormat="1" ht="10.8" x14ac:dyDescent="0.2">
      <c r="B76" s="52" t="s">
        <v>38</v>
      </c>
      <c r="C76" s="82"/>
      <c r="D76" s="82"/>
      <c r="E76" s="83"/>
      <c r="F76" s="84"/>
      <c r="G76" s="51"/>
    </row>
    <row r="77" spans="2:7" s="4" customFormat="1" ht="10.8" x14ac:dyDescent="0.2">
      <c r="B77" s="37"/>
      <c r="C77" s="43"/>
      <c r="D77" s="44"/>
      <c r="E77" s="22" t="s">
        <v>30</v>
      </c>
      <c r="F77" s="23"/>
      <c r="G77" s="24"/>
    </row>
    <row r="78" spans="2:7" s="4" customFormat="1" ht="10.8" x14ac:dyDescent="0.2">
      <c r="B78" s="37"/>
      <c r="C78" s="43"/>
      <c r="D78" s="44"/>
      <c r="E78" s="5" t="s">
        <v>31</v>
      </c>
      <c r="F78" s="21"/>
      <c r="G78" s="25"/>
    </row>
    <row r="79" spans="2:7" s="4" customFormat="1" ht="10.8" x14ac:dyDescent="0.2">
      <c r="B79" s="37"/>
      <c r="C79" s="43"/>
      <c r="D79" s="44"/>
      <c r="E79" s="7" t="s">
        <v>32</v>
      </c>
      <c r="F79" s="8"/>
      <c r="G79" s="20"/>
    </row>
    <row r="80" spans="2:7" s="4" customFormat="1" ht="10.8" x14ac:dyDescent="0.2">
      <c r="B80" s="47" t="s">
        <v>33</v>
      </c>
      <c r="C80" s="82"/>
      <c r="D80" s="82"/>
      <c r="E80" s="83"/>
      <c r="F80" s="84"/>
      <c r="G80" s="51">
        <f>SUM(F77:F79)</f>
        <v>0</v>
      </c>
    </row>
    <row r="81" spans="2:7" s="4" customFormat="1" ht="11.4" thickBot="1" x14ac:dyDescent="0.25">
      <c r="B81" s="10" t="s">
        <v>42</v>
      </c>
      <c r="C81" s="11"/>
      <c r="D81" s="11"/>
      <c r="E81" s="12"/>
      <c r="F81" s="13"/>
      <c r="G81" s="19">
        <f>G75-G80</f>
        <v>0</v>
      </c>
    </row>
    <row r="82" spans="2:7" s="4" customFormat="1" ht="10.8" x14ac:dyDescent="0.2">
      <c r="B82" s="85" t="s">
        <v>39</v>
      </c>
      <c r="C82" s="74"/>
      <c r="D82" s="74"/>
      <c r="E82" s="75"/>
      <c r="F82" s="76"/>
      <c r="G82" s="77">
        <f>G70+G81</f>
        <v>453020</v>
      </c>
    </row>
    <row r="83" spans="2:7" s="4" customFormat="1" ht="10.8" x14ac:dyDescent="0.2">
      <c r="B83" s="37"/>
      <c r="C83" s="43"/>
      <c r="D83" s="44"/>
      <c r="E83" s="22" t="s">
        <v>40</v>
      </c>
      <c r="F83" s="30"/>
      <c r="G83" s="24"/>
    </row>
    <row r="84" spans="2:7" s="4" customFormat="1" ht="10.8" x14ac:dyDescent="0.2">
      <c r="B84" s="37"/>
      <c r="C84" s="45"/>
      <c r="D84" s="46"/>
      <c r="E84" s="7" t="s">
        <v>50</v>
      </c>
      <c r="F84" s="31"/>
      <c r="G84" s="20">
        <v>4798858</v>
      </c>
    </row>
    <row r="85" spans="2:7" s="4" customFormat="1" ht="11.4" thickBot="1" x14ac:dyDescent="0.25">
      <c r="B85" s="86" t="s">
        <v>41</v>
      </c>
      <c r="C85" s="87"/>
      <c r="D85" s="87"/>
      <c r="E85" s="88"/>
      <c r="F85" s="89"/>
      <c r="G85" s="90">
        <f>G82-G83+G84</f>
        <v>5251878</v>
      </c>
    </row>
    <row r="86" spans="2:7" s="4" customFormat="1" ht="10.8" x14ac:dyDescent="0.2">
      <c r="E86" s="5"/>
      <c r="F86" s="6"/>
    </row>
    <row r="87" spans="2:7" s="4" customFormat="1" ht="10.8" x14ac:dyDescent="0.2">
      <c r="E87" s="5"/>
      <c r="F87" s="6"/>
    </row>
    <row r="88" spans="2:7" s="4" customFormat="1" ht="10.8" x14ac:dyDescent="0.2">
      <c r="E88" s="5"/>
      <c r="F88" s="6"/>
    </row>
    <row r="89" spans="2:7" s="4" customFormat="1" ht="10.8" x14ac:dyDescent="0.2">
      <c r="E89" s="5"/>
      <c r="F89" s="6"/>
    </row>
    <row r="90" spans="2:7" s="4" customFormat="1" ht="10.8" x14ac:dyDescent="0.2">
      <c r="E90" s="5"/>
      <c r="F90" s="6"/>
    </row>
    <row r="91" spans="2:7" s="4" customFormat="1" ht="10.8" x14ac:dyDescent="0.2">
      <c r="E91" s="5"/>
      <c r="F91" s="6"/>
    </row>
    <row r="92" spans="2:7" s="4" customFormat="1" ht="10.8" x14ac:dyDescent="0.2">
      <c r="E92" s="5"/>
      <c r="F92" s="6"/>
    </row>
    <row r="93" spans="2:7" s="4" customFormat="1" ht="10.8" x14ac:dyDescent="0.2">
      <c r="E93" s="5"/>
      <c r="F93" s="6"/>
    </row>
    <row r="94" spans="2:7" s="4" customFormat="1" ht="10.8" x14ac:dyDescent="0.2">
      <c r="E94" s="5"/>
      <c r="F94" s="6"/>
    </row>
    <row r="95" spans="2:7" s="4" customFormat="1" ht="10.8" x14ac:dyDescent="0.2">
      <c r="E95" s="5"/>
      <c r="F95" s="6"/>
    </row>
    <row r="96" spans="2:7" s="4" customFormat="1" ht="10.8" x14ac:dyDescent="0.2">
      <c r="E96" s="5"/>
      <c r="F96" s="6"/>
    </row>
    <row r="97" spans="5:6" s="4" customFormat="1" ht="10.8" x14ac:dyDescent="0.2">
      <c r="E97" s="5"/>
      <c r="F97" s="6"/>
    </row>
    <row r="98" spans="5:6" s="4" customFormat="1" ht="10.8" x14ac:dyDescent="0.2">
      <c r="E98" s="5"/>
      <c r="F98" s="6"/>
    </row>
    <row r="99" spans="5:6" s="4" customFormat="1" ht="10.8" x14ac:dyDescent="0.2">
      <c r="E99" s="5"/>
      <c r="F99" s="6"/>
    </row>
    <row r="100" spans="5:6" s="4" customFormat="1" ht="10.8" x14ac:dyDescent="0.2">
      <c r="E100" s="5"/>
      <c r="F100" s="6"/>
    </row>
    <row r="101" spans="5:6" s="4" customFormat="1" ht="10.8" x14ac:dyDescent="0.2">
      <c r="E101" s="5"/>
      <c r="F101" s="6"/>
    </row>
    <row r="102" spans="5:6" s="4" customFormat="1" ht="10.8" x14ac:dyDescent="0.2">
      <c r="E102" s="5"/>
      <c r="F102" s="6"/>
    </row>
    <row r="103" spans="5:6" s="4" customFormat="1" ht="10.8" x14ac:dyDescent="0.2">
      <c r="E103" s="5"/>
      <c r="F103" s="6"/>
    </row>
    <row r="104" spans="5:6" s="4" customFormat="1" ht="10.8" x14ac:dyDescent="0.2">
      <c r="E104" s="5"/>
      <c r="F104" s="6"/>
    </row>
    <row r="105" spans="5:6" s="4" customFormat="1" ht="10.8" x14ac:dyDescent="0.2">
      <c r="E105" s="5"/>
      <c r="F105" s="6"/>
    </row>
    <row r="106" spans="5:6" s="4" customFormat="1" ht="10.8" x14ac:dyDescent="0.2">
      <c r="E106" s="5"/>
      <c r="F106" s="6"/>
    </row>
    <row r="107" spans="5:6" s="4" customFormat="1" ht="10.8" x14ac:dyDescent="0.2">
      <c r="E107" s="5"/>
      <c r="F107" s="6"/>
    </row>
    <row r="108" spans="5:6" s="4" customFormat="1" ht="10.8" x14ac:dyDescent="0.2">
      <c r="E108" s="5"/>
      <c r="F108" s="6"/>
    </row>
    <row r="109" spans="5:6" s="4" customFormat="1" ht="10.8" x14ac:dyDescent="0.2">
      <c r="E109" s="5"/>
      <c r="F109" s="6"/>
    </row>
    <row r="110" spans="5:6" s="4" customFormat="1" ht="10.8" x14ac:dyDescent="0.2">
      <c r="E110" s="5"/>
      <c r="F110" s="6"/>
    </row>
    <row r="111" spans="5:6" s="4" customFormat="1" ht="10.8" x14ac:dyDescent="0.2">
      <c r="E111" s="5"/>
      <c r="F111" s="6"/>
    </row>
    <row r="112" spans="5:6" s="4" customFormat="1" ht="10.8" x14ac:dyDescent="0.2">
      <c r="E112" s="5"/>
      <c r="F112" s="6"/>
    </row>
    <row r="113" spans="5:6" s="4" customFormat="1" ht="10.8" x14ac:dyDescent="0.2">
      <c r="E113" s="5"/>
      <c r="F113" s="6"/>
    </row>
    <row r="114" spans="5:6" s="4" customFormat="1" ht="10.8" x14ac:dyDescent="0.2">
      <c r="E114" s="5"/>
      <c r="F114" s="6"/>
    </row>
    <row r="115" spans="5:6" s="4" customFormat="1" ht="10.8" x14ac:dyDescent="0.2">
      <c r="E115" s="5"/>
      <c r="F115" s="6"/>
    </row>
    <row r="116" spans="5:6" s="4" customFormat="1" ht="10.8" x14ac:dyDescent="0.2">
      <c r="E116" s="5"/>
      <c r="F116" s="6"/>
    </row>
    <row r="117" spans="5:6" s="4" customFormat="1" ht="10.8" x14ac:dyDescent="0.2">
      <c r="E117" s="5"/>
      <c r="F117" s="6"/>
    </row>
    <row r="118" spans="5:6" s="4" customFormat="1" ht="10.8" x14ac:dyDescent="0.2">
      <c r="E118" s="5"/>
      <c r="F118" s="6"/>
    </row>
    <row r="119" spans="5:6" s="4" customFormat="1" ht="10.8" x14ac:dyDescent="0.2">
      <c r="E119" s="5"/>
      <c r="F119" s="6"/>
    </row>
    <row r="120" spans="5:6" s="4" customFormat="1" ht="10.8" x14ac:dyDescent="0.2">
      <c r="E120" s="5"/>
      <c r="F120" s="6"/>
    </row>
    <row r="121" spans="5:6" s="4" customFormat="1" ht="10.8" x14ac:dyDescent="0.2">
      <c r="E121" s="5"/>
      <c r="F121" s="6"/>
    </row>
    <row r="122" spans="5:6" s="4" customFormat="1" ht="10.8" x14ac:dyDescent="0.2">
      <c r="E122" s="5"/>
      <c r="F122" s="6"/>
    </row>
    <row r="123" spans="5:6" s="4" customFormat="1" ht="10.8" x14ac:dyDescent="0.2">
      <c r="E123" s="5"/>
      <c r="F123" s="6"/>
    </row>
    <row r="124" spans="5:6" s="4" customFormat="1" ht="10.8" x14ac:dyDescent="0.2">
      <c r="E124" s="5"/>
      <c r="F124" s="6"/>
    </row>
    <row r="125" spans="5:6" s="4" customFormat="1" ht="10.8" x14ac:dyDescent="0.2">
      <c r="E125" s="5"/>
      <c r="F125" s="6"/>
    </row>
    <row r="126" spans="5:6" s="4" customFormat="1" ht="10.8" x14ac:dyDescent="0.2">
      <c r="E126" s="5"/>
      <c r="F126" s="6"/>
    </row>
    <row r="127" spans="5:6" s="4" customFormat="1" ht="10.8" x14ac:dyDescent="0.2">
      <c r="E127" s="5"/>
      <c r="F127" s="6"/>
    </row>
    <row r="128" spans="5:6" s="4" customFormat="1" ht="10.8" x14ac:dyDescent="0.2">
      <c r="E128" s="5"/>
      <c r="F128" s="6"/>
    </row>
    <row r="129" spans="5:6" s="4" customFormat="1" ht="10.8" x14ac:dyDescent="0.2">
      <c r="E129" s="5"/>
      <c r="F129" s="6"/>
    </row>
    <row r="130" spans="5:6" s="4" customFormat="1" ht="10.8" x14ac:dyDescent="0.2">
      <c r="E130" s="5"/>
      <c r="F130" s="6"/>
    </row>
    <row r="131" spans="5:6" s="4" customFormat="1" ht="10.8" x14ac:dyDescent="0.2">
      <c r="E131" s="5"/>
      <c r="F131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啓順 鈴木</cp:lastModifiedBy>
  <cp:lastPrinted>2024-05-31T03:30:04Z</cp:lastPrinted>
  <dcterms:created xsi:type="dcterms:W3CDTF">2018-11-07T02:04:08Z</dcterms:created>
  <dcterms:modified xsi:type="dcterms:W3CDTF">2026-02-05T12:30:56Z</dcterms:modified>
</cp:coreProperties>
</file>